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FD7A2E99-1750-4AF8-BF1F-0B9A68D387C8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1" l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</calcChain>
</file>

<file path=xl/sharedStrings.xml><?xml version="1.0" encoding="utf-8"?>
<sst xmlns="http://schemas.openxmlformats.org/spreadsheetml/2006/main" count="26" uniqueCount="20">
  <si>
    <t>Atlantic General Hospital</t>
  </si>
  <si>
    <t>Programa de asistencia financiera</t>
  </si>
  <si>
    <t>Tabla 1</t>
  </si>
  <si>
    <t>201% hasta el 225%</t>
  </si>
  <si>
    <t>226% hasta el 250%</t>
  </si>
  <si>
    <t>251% - 300%</t>
  </si>
  <si>
    <t>En el caso de familias/hogares con más de 8 personas, agregue $5,140 por cada persona adicional.</t>
  </si>
  <si>
    <t>Tabla 2</t>
  </si>
  <si>
    <t>En el caso de familias/hogares con más de 8 personas, agregue $4,720 por cada persona adicional.</t>
  </si>
  <si>
    <t>Asistencia financiera (FA) %</t>
  </si>
  <si>
    <t>Múltiplo de ingresos</t>
  </si>
  <si>
    <t>Hasta el 200%</t>
  </si>
  <si>
    <t>Vigente al 19-01-2023</t>
  </si>
  <si>
    <t xml:space="preserve">                                                  Ingresos en 2023 basados en las</t>
  </si>
  <si>
    <t>Familia/Hogar                                de Pobreza</t>
  </si>
  <si>
    <t>Personas en la                         Guías Federales</t>
  </si>
  <si>
    <t xml:space="preserve">* La disposición de Dificultades médicas de Atlantic General Hospital se aplica a los pacientes cuyos ingresos familiares se encuentran entre el 0% y el 500% de las guías federales de pobreza. Dificultades médicas se define cuando las facturas totales de Atlantic General Hospital del hogar superan el 25% del ingreso familiar anual del hogar. Si el paciente califica según la Tabla 1 y la Tabla 2, se proporcionará la cantidad más favorable de asistencia financiera. </t>
  </si>
  <si>
    <t>GUÍAS DE INGRESOS</t>
  </si>
  <si>
    <t>Escala de ingresos para la asistencia por dificultades médicas de AGH basada en las Guías Federales de Pobreza</t>
  </si>
  <si>
    <t>Escala de ingresos para la asistencia financiera de AGH basada en las Guías Federales de Pobreza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</si>
</sst>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4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9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9" fontId="6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0" xfId="0" applyFont="1"/>
    <xf numFmtId="9" fontId="4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4" fillId="0" borderId="2" xfId="0" applyFont="1" applyBorder="1"/>
    <xf numFmtId="0" fontId="4" fillId="0" borderId="1" xfId="0" applyFont="1" applyBorder="1" applyAlignment="1">
      <alignment horizontal="center"/>
    </xf>
    <xf numFmtId="165" fontId="4" fillId="0" borderId="1" xfId="2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7"/>
  <sheetViews>
    <sheetView tabSelected="1" zoomScale="68" zoomScaleNormal="68" workbookViewId="0">
      <selection activeCell="G39" sqref="G39"/>
    </sheetView>
  </sheetViews>
  <sheetFormatPr defaultRowHeight="14.4" x14ac:dyDescent="0.55000000000000004"/>
  <cols>
    <col min="1" max="1" width="22.15625" customWidth="1"/>
    <col min="2" max="2" width="32.41796875" customWidth="1"/>
    <col min="3" max="6" width="21.26171875" customWidth="1"/>
  </cols>
  <sheetData>
    <row r="2" spans="1:6" ht="18.3" x14ac:dyDescent="0.7">
      <c r="A2" s="17"/>
    </row>
    <row r="3" spans="1:6" ht="18.3" x14ac:dyDescent="0.7">
      <c r="A3" s="24" t="s">
        <v>0</v>
      </c>
    </row>
    <row r="5" spans="1:6" ht="18.3" x14ac:dyDescent="0.7">
      <c r="A5" s="24" t="s">
        <v>1</v>
      </c>
    </row>
    <row r="6" spans="1:6" ht="18.3" x14ac:dyDescent="0.7">
      <c r="B6" s="5" t="s">
        <v>17</v>
      </c>
      <c r="C6" s="13"/>
      <c r="D6" s="13"/>
      <c r="E6" s="15"/>
    </row>
    <row r="7" spans="1:6" ht="18.3" x14ac:dyDescent="0.7">
      <c r="B7" s="4" t="s">
        <v>12</v>
      </c>
      <c r="C7" s="3"/>
      <c r="D7" s="3"/>
    </row>
    <row r="10" spans="1:6" ht="18.3" x14ac:dyDescent="0.7">
      <c r="B10" s="5" t="s">
        <v>2</v>
      </c>
      <c r="C10" s="13"/>
      <c r="D10" s="13"/>
    </row>
    <row r="12" spans="1:6" ht="18.3" x14ac:dyDescent="0.7">
      <c r="A12" s="26" t="s">
        <v>19</v>
      </c>
      <c r="B12" s="27"/>
      <c r="C12" s="27"/>
      <c r="D12" s="27"/>
      <c r="E12" s="27"/>
      <c r="F12" s="27"/>
    </row>
    <row r="13" spans="1:6" ht="24" customHeight="1" x14ac:dyDescent="0.7">
      <c r="A13" s="2" t="s">
        <v>9</v>
      </c>
      <c r="B13" s="1"/>
      <c r="C13" s="16">
        <v>1</v>
      </c>
      <c r="D13" s="16">
        <v>0.75</v>
      </c>
      <c r="E13" s="16">
        <v>0.5</v>
      </c>
      <c r="F13" s="16">
        <v>0.25</v>
      </c>
    </row>
    <row r="14" spans="1:6" ht="18.3" x14ac:dyDescent="0.7">
      <c r="A14" s="28" t="s">
        <v>13</v>
      </c>
      <c r="B14" s="29"/>
      <c r="C14" s="17"/>
      <c r="D14" s="17"/>
      <c r="E14" s="17"/>
      <c r="F14" s="18"/>
    </row>
    <row r="15" spans="1:6" ht="18.3" x14ac:dyDescent="0.7">
      <c r="A15" s="14" t="s">
        <v>15</v>
      </c>
      <c r="B15" s="13"/>
      <c r="C15" s="10" t="s">
        <v>10</v>
      </c>
      <c r="D15" s="9"/>
      <c r="E15" s="9"/>
      <c r="F15" s="8"/>
    </row>
    <row r="16" spans="1:6" ht="18.3" x14ac:dyDescent="0.7">
      <c r="A16" s="12" t="s">
        <v>14</v>
      </c>
      <c r="B16" s="11"/>
      <c r="C16" s="25" t="s">
        <v>11</v>
      </c>
      <c r="D16" s="25" t="s">
        <v>3</v>
      </c>
      <c r="E16" s="25" t="s">
        <v>4</v>
      </c>
      <c r="F16" s="25" t="s">
        <v>5</v>
      </c>
    </row>
    <row r="17" spans="1:6" ht="21.75" customHeight="1" x14ac:dyDescent="0.7">
      <c r="A17" s="19">
        <v>1</v>
      </c>
      <c r="B17" s="20">
        <v>14580</v>
      </c>
      <c r="C17" s="21">
        <f>B17*200%</f>
        <v>29160</v>
      </c>
      <c r="D17" s="21">
        <f>B17*225%</f>
        <v>32805</v>
      </c>
      <c r="E17" s="21">
        <f>B17*250%</f>
        <v>36450</v>
      </c>
      <c r="F17" s="21">
        <f>B17*300%</f>
        <v>43740</v>
      </c>
    </row>
    <row r="18" spans="1:6" ht="21.75" customHeight="1" x14ac:dyDescent="0.7">
      <c r="A18" s="19">
        <v>2</v>
      </c>
      <c r="B18" s="21">
        <v>19720</v>
      </c>
      <c r="C18" s="21">
        <f t="shared" ref="C18:C24" si="0">B18*200%</f>
        <v>39440</v>
      </c>
      <c r="D18" s="21">
        <f t="shared" ref="D18:D24" si="1">B18*225%</f>
        <v>44370</v>
      </c>
      <c r="E18" s="21">
        <f t="shared" ref="E18:E24" si="2">B18*250%</f>
        <v>49300</v>
      </c>
      <c r="F18" s="21">
        <f t="shared" ref="F18:F24" si="3">B18*300%</f>
        <v>59160</v>
      </c>
    </row>
    <row r="19" spans="1:6" ht="21.75" customHeight="1" x14ac:dyDescent="0.7">
      <c r="A19" s="19">
        <v>3</v>
      </c>
      <c r="B19" s="21">
        <v>24860</v>
      </c>
      <c r="C19" s="21">
        <f t="shared" si="0"/>
        <v>49720</v>
      </c>
      <c r="D19" s="21">
        <f t="shared" si="1"/>
        <v>55935</v>
      </c>
      <c r="E19" s="21">
        <f t="shared" si="2"/>
        <v>62150</v>
      </c>
      <c r="F19" s="21">
        <f t="shared" si="3"/>
        <v>74580</v>
      </c>
    </row>
    <row r="20" spans="1:6" ht="21.75" customHeight="1" x14ac:dyDescent="0.7">
      <c r="A20" s="19">
        <v>4</v>
      </c>
      <c r="B20" s="21">
        <v>30000</v>
      </c>
      <c r="C20" s="21">
        <f t="shared" si="0"/>
        <v>60000</v>
      </c>
      <c r="D20" s="21">
        <f t="shared" si="1"/>
        <v>67500</v>
      </c>
      <c r="E20" s="21">
        <f t="shared" si="2"/>
        <v>75000</v>
      </c>
      <c r="F20" s="21">
        <f t="shared" si="3"/>
        <v>90000</v>
      </c>
    </row>
    <row r="21" spans="1:6" ht="21.75" customHeight="1" x14ac:dyDescent="0.7">
      <c r="A21" s="19">
        <v>5</v>
      </c>
      <c r="B21" s="21">
        <v>35140</v>
      </c>
      <c r="C21" s="21">
        <f t="shared" si="0"/>
        <v>70280</v>
      </c>
      <c r="D21" s="21">
        <f t="shared" si="1"/>
        <v>79065</v>
      </c>
      <c r="E21" s="21">
        <f t="shared" si="2"/>
        <v>87850</v>
      </c>
      <c r="F21" s="21">
        <f t="shared" si="3"/>
        <v>105420</v>
      </c>
    </row>
    <row r="22" spans="1:6" ht="21.75" customHeight="1" x14ac:dyDescent="0.7">
      <c r="A22" s="19">
        <v>6</v>
      </c>
      <c r="B22" s="21">
        <v>40280</v>
      </c>
      <c r="C22" s="21">
        <f t="shared" si="0"/>
        <v>80560</v>
      </c>
      <c r="D22" s="21">
        <f t="shared" si="1"/>
        <v>90630</v>
      </c>
      <c r="E22" s="21">
        <f t="shared" si="2"/>
        <v>100700</v>
      </c>
      <c r="F22" s="21">
        <f t="shared" si="3"/>
        <v>120840</v>
      </c>
    </row>
    <row r="23" spans="1:6" ht="21.75" customHeight="1" x14ac:dyDescent="0.7">
      <c r="A23" s="19">
        <v>7</v>
      </c>
      <c r="B23" s="21">
        <v>45420</v>
      </c>
      <c r="C23" s="21">
        <f t="shared" si="0"/>
        <v>90840</v>
      </c>
      <c r="D23" s="21">
        <f t="shared" si="1"/>
        <v>102195</v>
      </c>
      <c r="E23" s="21">
        <f t="shared" si="2"/>
        <v>113550</v>
      </c>
      <c r="F23" s="21">
        <f t="shared" si="3"/>
        <v>136260</v>
      </c>
    </row>
    <row r="24" spans="1:6" ht="21.75" customHeight="1" x14ac:dyDescent="0.7">
      <c r="A24" s="19">
        <v>8</v>
      </c>
      <c r="B24" s="21">
        <v>50560</v>
      </c>
      <c r="C24" s="21">
        <f t="shared" si="0"/>
        <v>101120</v>
      </c>
      <c r="D24" s="21">
        <f t="shared" si="1"/>
        <v>113760</v>
      </c>
      <c r="E24" s="21">
        <f t="shared" si="2"/>
        <v>126400</v>
      </c>
      <c r="F24" s="21">
        <f t="shared" si="3"/>
        <v>151680</v>
      </c>
    </row>
    <row r="25" spans="1:6" ht="27.75" customHeight="1" x14ac:dyDescent="0.55000000000000004">
      <c r="A25" s="7" t="s">
        <v>6</v>
      </c>
      <c r="B25" s="6"/>
      <c r="C25" s="6"/>
      <c r="D25" s="6"/>
      <c r="E25" s="6"/>
      <c r="F25" s="6"/>
    </row>
    <row r="26" spans="1:6" ht="18.3" x14ac:dyDescent="0.7">
      <c r="A26" s="17"/>
      <c r="B26" s="17"/>
      <c r="C26" s="17"/>
      <c r="D26" s="17"/>
      <c r="E26" s="17"/>
      <c r="F26" s="17"/>
    </row>
    <row r="27" spans="1:6" ht="18.3" x14ac:dyDescent="0.7">
      <c r="A27" s="17"/>
      <c r="B27" s="17"/>
      <c r="C27" s="17"/>
      <c r="D27" s="17"/>
      <c r="E27" s="17"/>
      <c r="F27" s="17"/>
    </row>
    <row r="28" spans="1:6" ht="18.3" x14ac:dyDescent="0.7">
      <c r="A28" s="17"/>
      <c r="B28" s="17"/>
      <c r="C28" s="17"/>
      <c r="D28" s="17"/>
      <c r="E28" s="17"/>
      <c r="F28" s="17"/>
    </row>
    <row r="29" spans="1:6" ht="18.3" x14ac:dyDescent="0.7">
      <c r="A29" s="17"/>
      <c r="B29" s="5" t="s">
        <v>7</v>
      </c>
      <c r="C29" s="13"/>
      <c r="D29" s="13"/>
      <c r="E29" s="17"/>
      <c r="F29" s="17"/>
    </row>
    <row r="30" spans="1:6" ht="18.3" x14ac:dyDescent="0.7">
      <c r="A30" s="17"/>
      <c r="B30" s="17"/>
      <c r="C30" s="17"/>
      <c r="D30" s="17"/>
      <c r="E30" s="17"/>
      <c r="F30" s="17"/>
    </row>
    <row r="31" spans="1:6" ht="18.3" x14ac:dyDescent="0.7">
      <c r="A31" s="26" t="s">
        <v>18</v>
      </c>
      <c r="B31" s="27"/>
      <c r="C31" s="27"/>
      <c r="D31" s="27"/>
      <c r="E31" s="27"/>
      <c r="F31" s="27"/>
    </row>
    <row r="32" spans="1:6" ht="18.3" x14ac:dyDescent="0.7">
      <c r="A32" s="2" t="s">
        <v>9</v>
      </c>
      <c r="B32" s="1"/>
      <c r="C32" s="16">
        <v>1</v>
      </c>
      <c r="D32" s="16">
        <v>0.75</v>
      </c>
      <c r="E32" s="16">
        <v>0.5</v>
      </c>
      <c r="F32" s="16">
        <v>0.25</v>
      </c>
    </row>
    <row r="33" spans="1:6" ht="18.3" x14ac:dyDescent="0.7">
      <c r="A33" s="28" t="s">
        <v>13</v>
      </c>
      <c r="B33" s="29"/>
      <c r="C33" s="17"/>
      <c r="D33" s="17"/>
      <c r="E33" s="17"/>
      <c r="F33" s="18"/>
    </row>
    <row r="34" spans="1:6" ht="18.3" x14ac:dyDescent="0.7">
      <c r="A34" s="14" t="s">
        <v>15</v>
      </c>
      <c r="B34" s="13"/>
      <c r="C34" s="10" t="s">
        <v>10</v>
      </c>
      <c r="D34" s="9"/>
      <c r="E34" s="9"/>
      <c r="F34" s="8"/>
    </row>
    <row r="35" spans="1:6" ht="18.3" x14ac:dyDescent="0.7">
      <c r="A35" s="12" t="s">
        <v>14</v>
      </c>
      <c r="B35" s="11"/>
      <c r="C35" s="25" t="s">
        <v>11</v>
      </c>
      <c r="D35" s="23">
        <v>3</v>
      </c>
      <c r="E35" s="23">
        <v>4</v>
      </c>
      <c r="F35" s="23">
        <v>5</v>
      </c>
    </row>
    <row r="36" spans="1:6" ht="23.25" customHeight="1" x14ac:dyDescent="0.7">
      <c r="A36" s="19">
        <v>1</v>
      </c>
      <c r="B36" s="20">
        <v>14580</v>
      </c>
      <c r="C36" s="21">
        <f>B36*200%</f>
        <v>29160</v>
      </c>
      <c r="D36" s="21">
        <f>B36*300%</f>
        <v>43740</v>
      </c>
      <c r="E36" s="21">
        <f>B36*400%</f>
        <v>58320</v>
      </c>
      <c r="F36" s="21">
        <f>B36*500%</f>
        <v>72900</v>
      </c>
    </row>
    <row r="37" spans="1:6" ht="23.25" customHeight="1" x14ac:dyDescent="0.7">
      <c r="A37" s="19">
        <v>2</v>
      </c>
      <c r="B37" s="21">
        <v>19720</v>
      </c>
      <c r="C37" s="21">
        <f t="shared" ref="C37:C43" si="4">B37*200%</f>
        <v>39440</v>
      </c>
      <c r="D37" s="21">
        <f t="shared" ref="D37:D43" si="5">B37*300%</f>
        <v>59160</v>
      </c>
      <c r="E37" s="21">
        <f t="shared" ref="E37:E43" si="6">B37*400%</f>
        <v>78880</v>
      </c>
      <c r="F37" s="21">
        <f t="shared" ref="F37:F43" si="7">B37*500%</f>
        <v>98600</v>
      </c>
    </row>
    <row r="38" spans="1:6" ht="23.25" customHeight="1" x14ac:dyDescent="0.7">
      <c r="A38" s="19">
        <v>3</v>
      </c>
      <c r="B38" s="21">
        <v>24860</v>
      </c>
      <c r="C38" s="21">
        <f t="shared" si="4"/>
        <v>49720</v>
      </c>
      <c r="D38" s="21">
        <f t="shared" si="5"/>
        <v>74580</v>
      </c>
      <c r="E38" s="21">
        <f t="shared" si="6"/>
        <v>99440</v>
      </c>
      <c r="F38" s="21">
        <f t="shared" si="7"/>
        <v>124300</v>
      </c>
    </row>
    <row r="39" spans="1:6" ht="23.25" customHeight="1" x14ac:dyDescent="0.7">
      <c r="A39" s="19">
        <v>4</v>
      </c>
      <c r="B39" s="21">
        <v>30000</v>
      </c>
      <c r="C39" s="21">
        <f t="shared" si="4"/>
        <v>60000</v>
      </c>
      <c r="D39" s="21">
        <f t="shared" si="5"/>
        <v>90000</v>
      </c>
      <c r="E39" s="21">
        <f t="shared" si="6"/>
        <v>120000</v>
      </c>
      <c r="F39" s="21">
        <f t="shared" si="7"/>
        <v>150000</v>
      </c>
    </row>
    <row r="40" spans="1:6" ht="23.25" customHeight="1" x14ac:dyDescent="0.7">
      <c r="A40" s="19">
        <v>5</v>
      </c>
      <c r="B40" s="21">
        <v>35140</v>
      </c>
      <c r="C40" s="21">
        <f t="shared" si="4"/>
        <v>70280</v>
      </c>
      <c r="D40" s="21">
        <f t="shared" si="5"/>
        <v>105420</v>
      </c>
      <c r="E40" s="21">
        <f t="shared" si="6"/>
        <v>140560</v>
      </c>
      <c r="F40" s="21">
        <f t="shared" si="7"/>
        <v>175700</v>
      </c>
    </row>
    <row r="41" spans="1:6" ht="23.25" customHeight="1" x14ac:dyDescent="0.7">
      <c r="A41" s="19">
        <v>6</v>
      </c>
      <c r="B41" s="21">
        <v>40280</v>
      </c>
      <c r="C41" s="21">
        <f t="shared" si="4"/>
        <v>80560</v>
      </c>
      <c r="D41" s="21">
        <f t="shared" si="5"/>
        <v>120840</v>
      </c>
      <c r="E41" s="21">
        <f t="shared" si="6"/>
        <v>161120</v>
      </c>
      <c r="F41" s="21">
        <f t="shared" si="7"/>
        <v>201400</v>
      </c>
    </row>
    <row r="42" spans="1:6" ht="23.25" customHeight="1" x14ac:dyDescent="0.7">
      <c r="A42" s="19">
        <v>7</v>
      </c>
      <c r="B42" s="21">
        <v>45420</v>
      </c>
      <c r="C42" s="21">
        <f t="shared" si="4"/>
        <v>90840</v>
      </c>
      <c r="D42" s="21">
        <f t="shared" si="5"/>
        <v>136260</v>
      </c>
      <c r="E42" s="21">
        <f t="shared" si="6"/>
        <v>181680</v>
      </c>
      <c r="F42" s="21">
        <f t="shared" si="7"/>
        <v>227100</v>
      </c>
    </row>
    <row r="43" spans="1:6" ht="23.25" customHeight="1" x14ac:dyDescent="0.7">
      <c r="A43" s="19">
        <v>8</v>
      </c>
      <c r="B43" s="21">
        <v>50560</v>
      </c>
      <c r="C43" s="21">
        <f t="shared" si="4"/>
        <v>101120</v>
      </c>
      <c r="D43" s="21">
        <f t="shared" si="5"/>
        <v>151680</v>
      </c>
      <c r="E43" s="21">
        <f t="shared" si="6"/>
        <v>202240</v>
      </c>
      <c r="F43" s="21">
        <f t="shared" si="7"/>
        <v>252800</v>
      </c>
    </row>
    <row r="44" spans="1:6" ht="24.75" customHeight="1" x14ac:dyDescent="0.55000000000000004">
      <c r="A44" s="7" t="s">
        <v>8</v>
      </c>
      <c r="B44" s="6"/>
      <c r="C44" s="6"/>
      <c r="D44" s="6"/>
      <c r="E44" s="6"/>
      <c r="F44" s="6"/>
    </row>
    <row r="45" spans="1:6" ht="18.3" x14ac:dyDescent="0.7">
      <c r="A45" s="17"/>
      <c r="B45" s="17"/>
      <c r="C45" s="17"/>
      <c r="D45" s="17"/>
      <c r="E45" s="17"/>
      <c r="F45" s="17"/>
    </row>
    <row r="46" spans="1:6" ht="78" customHeight="1" x14ac:dyDescent="0.7">
      <c r="A46" s="30" t="s">
        <v>16</v>
      </c>
      <c r="B46" s="31"/>
      <c r="C46" s="31"/>
      <c r="D46" s="31"/>
      <c r="E46" s="31"/>
      <c r="F46" s="31"/>
    </row>
    <row r="47" spans="1:6" ht="18.3" x14ac:dyDescent="0.7">
      <c r="A47" s="22"/>
      <c r="B47" s="17"/>
      <c r="C47" s="17"/>
      <c r="D47" s="17"/>
      <c r="E47" s="17"/>
      <c r="F47" s="17"/>
    </row>
  </sheetData>
  <mergeCells count="19">
    <mergeCell ref="A35:B35"/>
    <mergeCell ref="A44:F44"/>
    <mergeCell ref="A46:F46"/>
    <mergeCell ref="B29:D29"/>
    <mergeCell ref="A31:F31"/>
    <mergeCell ref="A32:B32"/>
    <mergeCell ref="A33:B33"/>
    <mergeCell ref="A34:B34"/>
    <mergeCell ref="C34:F34"/>
    <mergeCell ref="A15:B15"/>
    <mergeCell ref="A16:B16"/>
    <mergeCell ref="C15:F15"/>
    <mergeCell ref="A25:F25"/>
    <mergeCell ref="B6:D6"/>
    <mergeCell ref="B7:D7"/>
    <mergeCell ref="B10:D10"/>
    <mergeCell ref="A13:B13"/>
    <mergeCell ref="A12:F12"/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2023-03-03T18:22:43Z</dcterms:created>
  <dcterms:modified xsi:type="dcterms:W3CDTF">2023-03-03T18:22:49Z</dcterms:modified>
  <cp:category/>
</cp:coreProperties>
</file>